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Отчет" sheetId="1" r:id="rId1"/>
  </sheets>
  <definedNames>
    <definedName name="APPT" localSheetId="0">'Отчет'!#REF!</definedName>
    <definedName name="FILE_NAME" localSheetId="0">'Отчет'!#REF!</definedName>
    <definedName name="FILE_NAME">#REF!</definedName>
    <definedName name="FIO" localSheetId="0">'Отчет'!#REF!</definedName>
    <definedName name="FORM_CODE" localSheetId="0">'Отчет'!#REF!</definedName>
    <definedName name="FORM_CODE">#REF!</definedName>
    <definedName name="PARAMS" localSheetId="0">'Отчет'!#REF!</definedName>
    <definedName name="PARAMS">#REF!</definedName>
    <definedName name="PERIOD" localSheetId="0">'Отчет'!#REF!</definedName>
    <definedName name="PERIOD">#REF!</definedName>
    <definedName name="RANGE_NAMES" localSheetId="0">'Отчет'!#REF!</definedName>
    <definedName name="RANGE_NAMES">#REF!</definedName>
    <definedName name="RBEGIN_1" localSheetId="0">'Отчет'!$A$13</definedName>
    <definedName name="REG_DATE" localSheetId="0">'Отчет'!#REF!</definedName>
    <definedName name="REG_DATE">#REF!</definedName>
    <definedName name="REND_1" localSheetId="0">'Отчет'!#REF!</definedName>
    <definedName name="SIGN" localSheetId="0">'Отчет'!#REF!</definedName>
    <definedName name="SRC_CODE" localSheetId="0">'Отчет'!#REF!</definedName>
    <definedName name="SRC_CODE">#REF!</definedName>
    <definedName name="SRC_KIND" localSheetId="0">'Отчет'!#REF!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<sst xmlns="http://schemas.openxmlformats.org/spreadsheetml/2006/main" count="96" uniqueCount="90">
  <si>
    <t>ОТЧЕТ ОБ ИСПОЛНЕНИИ БЮДЖЕТА</t>
  </si>
  <si>
    <t>Наименование финансового органа:</t>
  </si>
  <si>
    <t>КФ Лужского МР ЛО</t>
  </si>
  <si>
    <t>Наименование публично-правового образования:</t>
  </si>
  <si>
    <t>Лужский муниципальный район</t>
  </si>
  <si>
    <t>Периодичность: квартальная, полугодовая, 9 месяцев,годовая</t>
  </si>
  <si>
    <t>Единица измерения: тыс. руб.</t>
  </si>
  <si>
    <t xml:space="preserve">                                 1. Доходы бюджета</t>
  </si>
  <si>
    <t xml:space="preserve"> Наименование показателя</t>
  </si>
  <si>
    <t>Утвержденные бюджетные назначения</t>
  </si>
  <si>
    <t>Исполнено</t>
  </si>
  <si>
    <t>2</t>
  </si>
  <si>
    <t>3</t>
  </si>
  <si>
    <t>Доходы бюджета - всего</t>
  </si>
  <si>
    <t xml:space="preserve">в том числе: </t>
  </si>
  <si>
    <t>НАЛОГОВЫЕ И НЕНАЛОГОВЫЕ ДОХОДЫ:</t>
  </si>
  <si>
    <t>НАЛОГИ НА ПРИБЫЛЬ, ДОХОДЫ</t>
  </si>
  <si>
    <t>НАЛОГИ НА СОВОКУПНЫЙ ДОХОД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</si>
  <si>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</si>
  <si>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</si>
  <si>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</si>
  <si>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</si>
  <si>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</si>
  <si>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</si>
  <si>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</si>
  <si>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</si>
  <si>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</si>
  <si>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 xml:space="preserve">                          2. Расходы бюджета</t>
  </si>
  <si>
    <t>Расходы бюджета - всего</t>
  </si>
  <si>
    <t>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</si>
  <si>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</si>
  <si>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</si>
  <si>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</si>
  <si>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</si>
  <si>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</si>
  <si>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</si>
  <si>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</si>
  <si>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</si>
  <si>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</si>
  <si>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</si>
  <si>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</si>
  <si>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</si>
  <si>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</si>
  <si>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</si>
  <si>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</si>
  <si>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</si>
  <si>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</si>
  <si>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</si>
  <si>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</si>
  <si>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</si>
  <si>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</si>
  <si>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</si>
  <si>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</si>
  <si>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</si>
  <si>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</si>
  <si>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</si>
  <si>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</si>
  <si>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</si>
  <si>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</si>
  <si>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</si>
  <si>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Спорт высших достижений</t>
  </si>
  <si>
    <t>ОБСЛУЖИВАНИЕ ГОСУДАРСТВЕННОГО  И МУНИЦИПАЛЬНОГО ДОЛГА</t>
  </si>
  <si>
    <t>Результат исполнения бюджета (дефицит / профицит)</t>
  </si>
  <si>
    <t>Лужского муниципального района:</t>
  </si>
  <si>
    <t>Главный бухгалтер КФ</t>
  </si>
  <si>
    <t>Исполнитель:</t>
  </si>
  <si>
    <t>Жилищное хозяйство</t>
  </si>
  <si>
    <t>Другие вопросы в области физической культуры и спорта</t>
  </si>
  <si>
    <t>Судебная система</t>
  </si>
  <si>
    <t>Другие вопросы в области жилищно-коммунального хозяйства</t>
  </si>
  <si>
    <t>Профессиональная подготовка, переподготовка и повышение квалификации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</si>
  <si>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</si>
  <si>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</si>
  <si>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Физическая культура</t>
  </si>
  <si>
    <t>Массовый спорт</t>
  </si>
  <si>
    <t>Е.А. Кеворкова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</si>
  <si>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</si>
  <si>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</si>
  <si>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НАЛОГИ НА ТОВАРЫ (РАБОТЫ, УСЛУГИ), РЕАЛИЗУЕМЫЕ НА ТЕРРИТОРИИ РОССИЙСКОЙ ФЕДЕРАЦИИ</t>
  </si>
  <si>
    <t>Молодежная политика</t>
  </si>
  <si>
    <t>Обслуживание государственного (муниципального) внутреннего долга</t>
  </si>
  <si>
    <t>МЕЖБЮДЖЕТНЫЕ ТРАНСФЕРТЫ ОБЩЕГО ХАРАКТЕРА БЮДЖЕТАМ БЮДЖЕТНОЙ СИСТЕМЫ РОССИЙСКОЙ ФЕДЕРАЦИИ</t>
  </si>
  <si>
    <t>Мурзаева Е.С. (тел.2-07-48)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</si>
  <si>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</si>
  <si>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</si>
  <si>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0,0</t>
  </si>
  <si>
    <t>на 01.07.2021 г.</t>
  </si>
  <si>
    <t>Дорожное хозяйство (дорожные фонды)</t>
  </si>
  <si>
    <t>Заместитель председателя КФ</t>
  </si>
  <si>
    <t>О.А. Нефедова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</si>
</sst>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?"/>
    <numFmt numFmtId="178" formatCode="0.0"/>
    <numFmt numFmtId="179" formatCode="#,##0.000"/>
    <numFmt numFmtId="180" formatCode="#,##0.0000"/>
    <numFmt numFmtId="181" formatCode="#,##0.00000"/>
    <numFmt numFmtId="182" formatCode="[$-FC19]d\ mmmm\ yyyy\ &quot;г.&quot;"/>
    <numFmt numFmtId="183" formatCode="#,##0.00\ &quot;₽&quot;"/>
    <numFmt numFmtId="184" formatCode="0.000"/>
    <numFmt numFmtId="185" formatCode="0.0000"/>
    <numFmt numFmtId="186" formatCode="0.00000"/>
    <numFmt numFmtId="187" formatCode="_-* #,##0.0_р_._-;\-* #,##0.0_р_._-;_-* &quot;-&quot;??_р_._-;_-@_-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0" fontId="0" fillId="0" borderId="14" xfId="0" applyBorder="1" applyAlignment="1">
      <alignment wrapText="1"/>
    </xf>
    <xf numFmtId="176" fontId="6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49" fontId="6" fillId="0" borderId="14" xfId="61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i val="0"/>
        <color indexed="9"/>
      </font>
    </dxf>
    <dxf>
      <font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showGridLines="0" tabSelected="1" zoomScalePageLayoutView="0" workbookViewId="0" topLeftCell="A66">
      <selection activeCell="B88" sqref="B88"/>
    </sheetView>
  </sheetViews>
  <sheetFormatPr defaultColWidth="9.00390625" defaultRowHeight="12.75"/>
  <cols>
    <col min="1" max="1" width="65.75390625" style="0" customWidth="1"/>
    <col min="2" max="2" width="15.75390625" style="1" customWidth="1"/>
    <col min="3" max="3" width="15.125" style="1" customWidth="1"/>
    <col min="4" max="4" width="13.25390625" style="28" customWidth="1"/>
    <col min="5" max="5" width="12.625" style="28" customWidth="1"/>
  </cols>
  <sheetData>
    <row r="1" spans="1:3" ht="12.75" customHeight="1">
      <c r="A1" s="37"/>
      <c r="B1" s="37"/>
      <c r="C1" s="3"/>
    </row>
    <row r="2" spans="1:3" ht="15">
      <c r="A2" s="37" t="s">
        <v>0</v>
      </c>
      <c r="B2" s="37"/>
      <c r="C2" s="4"/>
    </row>
    <row r="3" spans="1:3" ht="12.75">
      <c r="A3" s="5"/>
      <c r="B3" s="6"/>
      <c r="C3" s="7"/>
    </row>
    <row r="4" spans="1:3" ht="12.75">
      <c r="A4" s="38" t="s">
        <v>86</v>
      </c>
      <c r="B4" s="38"/>
      <c r="C4" s="3"/>
    </row>
    <row r="5" spans="1:3" ht="12.75">
      <c r="A5" s="5"/>
      <c r="B5" s="6"/>
      <c r="C5" s="3"/>
    </row>
    <row r="6" spans="1:3" ht="12.75" customHeight="1">
      <c r="A6" s="10" t="s">
        <v>1</v>
      </c>
      <c r="B6" s="39" t="s">
        <v>2</v>
      </c>
      <c r="C6" s="39"/>
    </row>
    <row r="7" spans="1:3" ht="12.75" customHeight="1">
      <c r="A7" s="10" t="s">
        <v>3</v>
      </c>
      <c r="B7" s="39" t="s">
        <v>4</v>
      </c>
      <c r="C7" s="39"/>
    </row>
    <row r="8" spans="1:3" ht="12.75">
      <c r="A8" s="10" t="s">
        <v>5</v>
      </c>
      <c r="B8" s="7"/>
      <c r="C8" s="3"/>
    </row>
    <row r="9" spans="1:3" ht="12.75">
      <c r="A9" s="10" t="s">
        <v>6</v>
      </c>
      <c r="B9" s="7"/>
      <c r="C9" s="3"/>
    </row>
    <row r="10" spans="1:3" ht="15.75" thickBot="1">
      <c r="A10" s="42" t="s">
        <v>7</v>
      </c>
      <c r="B10" s="42"/>
      <c r="C10" s="2"/>
    </row>
    <row r="11" spans="1:3" ht="36.75" customHeight="1">
      <c r="A11" s="12" t="s">
        <v>8</v>
      </c>
      <c r="B11" s="13" t="s">
        <v>9</v>
      </c>
      <c r="C11" s="32" t="s">
        <v>10</v>
      </c>
    </row>
    <row r="12" spans="1:3" ht="13.5" customHeight="1" thickBot="1">
      <c r="A12" s="33">
        <v>1</v>
      </c>
      <c r="B12" s="34" t="s">
        <v>11</v>
      </c>
      <c r="C12" s="34" t="s">
        <v>12</v>
      </c>
    </row>
    <row r="13" spans="1:3" ht="13.5" customHeight="1">
      <c r="A13" s="27" t="s">
        <v>13</v>
      </c>
      <c r="B13" s="31">
        <f>B15+B27</f>
        <v>2193487.3</v>
      </c>
      <c r="C13" s="31">
        <f>C15+C27</f>
        <v>1200410.4</v>
      </c>
    </row>
    <row r="14" spans="1:3" ht="13.5" customHeight="1">
      <c r="A14" s="25" t="s">
        <v>14</v>
      </c>
      <c r="B14" s="26"/>
      <c r="C14" s="26"/>
    </row>
    <row r="15" spans="1:3" ht="13.5" customHeight="1">
      <c r="A15" s="27" t="s">
        <v>15</v>
      </c>
      <c r="B15" s="24">
        <f>SUM(B16:B26)</f>
        <v>710350.8</v>
      </c>
      <c r="C15" s="24">
        <f>SUM(C16:C26)</f>
        <v>404665.5</v>
      </c>
    </row>
    <row r="16" spans="1:3" ht="13.5" customHeight="1">
      <c r="A16" s="25" t="s">
        <v>16</v>
      </c>
      <c r="B16" s="23">
        <v>504539.1</v>
      </c>
      <c r="C16" s="23">
        <v>261346.6</v>
      </c>
    </row>
    <row r="17" spans="1:3" ht="23.25" customHeight="1">
      <c r="A17" s="25" t="s">
        <v>78</v>
      </c>
      <c r="B17" s="23">
        <v>14042.9</v>
      </c>
      <c r="C17" s="23">
        <v>6409.6</v>
      </c>
    </row>
    <row r="18" spans="1:3" ht="15.75" customHeight="1">
      <c r="A18" s="25" t="s">
        <v>17</v>
      </c>
      <c r="B18" s="23">
        <v>134647</v>
      </c>
      <c r="C18" s="23">
        <v>101007.8</v>
      </c>
    </row>
    <row r="19" spans="1:3" ht="15.75" customHeight="1">
      <c r="A19" s="25" t="s">
        <v>18</v>
      </c>
      <c r="B19" s="23">
        <v>10701</v>
      </c>
      <c r="C19" s="23">
        <v>4685.8</v>
      </c>
    </row>
    <row r="20" spans="1:3" ht="25.5" customHeight="1" hidden="1">
      <c r="A20" s="25" t="s">
        <v>19</v>
      </c>
      <c r="B20" s="23"/>
      <c r="C20" s="23"/>
    </row>
    <row r="21" spans="1:3" ht="24">
      <c r="A21" s="25" t="s">
        <v>20</v>
      </c>
      <c r="B21" s="23">
        <v>25498.3</v>
      </c>
      <c r="C21" s="23">
        <v>11712.4</v>
      </c>
    </row>
    <row r="22" spans="1:3" ht="12.75">
      <c r="A22" s="25" t="s">
        <v>21</v>
      </c>
      <c r="B22" s="23">
        <v>5009.7</v>
      </c>
      <c r="C22" s="23">
        <v>769.3</v>
      </c>
    </row>
    <row r="23" spans="1:3" ht="25.5" customHeight="1">
      <c r="A23" s="25" t="s">
        <v>22</v>
      </c>
      <c r="B23" s="23">
        <v>0</v>
      </c>
      <c r="C23" s="23">
        <v>463.3</v>
      </c>
    </row>
    <row r="24" spans="1:3" ht="16.5" customHeight="1">
      <c r="A24" s="25" t="s">
        <v>23</v>
      </c>
      <c r="B24" s="23">
        <v>15292.8</v>
      </c>
      <c r="C24" s="23">
        <v>16542.9</v>
      </c>
    </row>
    <row r="25" spans="1:3" ht="15.75" customHeight="1">
      <c r="A25" s="25" t="s">
        <v>24</v>
      </c>
      <c r="B25" s="23">
        <v>620</v>
      </c>
      <c r="C25" s="23">
        <v>1727.8</v>
      </c>
    </row>
    <row r="26" spans="1:3" ht="12.75" customHeight="1">
      <c r="A26" s="18" t="s">
        <v>25</v>
      </c>
      <c r="B26" s="23">
        <v>0</v>
      </c>
      <c r="C26" s="23">
        <v>0</v>
      </c>
    </row>
    <row r="27" spans="1:3" ht="15.75" customHeight="1">
      <c r="A27" s="27" t="s">
        <v>26</v>
      </c>
      <c r="B27" s="24">
        <v>1483136.5</v>
      </c>
      <c r="C27" s="24">
        <v>795744.9</v>
      </c>
    </row>
    <row r="28" spans="1:3" ht="15.75" customHeight="1" thickBot="1">
      <c r="A28" s="40" t="s">
        <v>27</v>
      </c>
      <c r="B28" s="40"/>
      <c r="C28" s="41"/>
    </row>
    <row r="29" spans="1:3" ht="36" customHeight="1">
      <c r="A29" s="12" t="s">
        <v>8</v>
      </c>
      <c r="B29" s="13" t="s">
        <v>9</v>
      </c>
      <c r="C29" s="14" t="s">
        <v>10</v>
      </c>
    </row>
    <row r="30" spans="1:3" ht="13.5" thickBot="1">
      <c r="A30" s="15">
        <v>1</v>
      </c>
      <c r="B30" s="16" t="s">
        <v>11</v>
      </c>
      <c r="C30" s="16" t="s">
        <v>12</v>
      </c>
    </row>
    <row r="31" spans="1:3" ht="13.5" customHeight="1">
      <c r="A31" s="17" t="s">
        <v>28</v>
      </c>
      <c r="B31" s="22">
        <f>B33+B40+B44+B50+B55+B62+B66+B72+B77+B79</f>
        <v>2442159.6</v>
      </c>
      <c r="C31" s="22">
        <f>C33+C40+C44+C50+C55+C62+C66+C72+C77+C79</f>
        <v>1096190.7999999998</v>
      </c>
    </row>
    <row r="32" spans="1:3" ht="12.75">
      <c r="A32" s="18" t="s">
        <v>29</v>
      </c>
      <c r="B32" s="23"/>
      <c r="C32" s="23"/>
    </row>
    <row r="33" spans="1:3" ht="12.75">
      <c r="A33" s="19" t="s">
        <v>30</v>
      </c>
      <c r="B33" s="22">
        <f>SUM(B34:B39)</f>
        <v>225578.6</v>
      </c>
      <c r="C33" s="22">
        <f>SUM(C34:C39)</f>
        <v>74328.7</v>
      </c>
    </row>
    <row r="34" spans="1:3" ht="36">
      <c r="A34" s="18" t="s">
        <v>31</v>
      </c>
      <c r="B34" s="23">
        <v>3161.9</v>
      </c>
      <c r="C34" s="23">
        <v>1230</v>
      </c>
    </row>
    <row r="35" spans="1:3" ht="36">
      <c r="A35" s="18" t="s">
        <v>32</v>
      </c>
      <c r="B35" s="23">
        <v>167646.6</v>
      </c>
      <c r="C35" s="23">
        <v>53652.3</v>
      </c>
    </row>
    <row r="36" spans="1:3" ht="19.5" customHeight="1">
      <c r="A36" s="18" t="s">
        <v>68</v>
      </c>
      <c r="B36" s="23">
        <v>80.2</v>
      </c>
      <c r="C36" s="23">
        <v>80.2</v>
      </c>
    </row>
    <row r="37" spans="1:3" ht="24">
      <c r="A37" s="18" t="s">
        <v>33</v>
      </c>
      <c r="B37" s="23">
        <v>27183.5</v>
      </c>
      <c r="C37" s="23">
        <v>10873.4</v>
      </c>
    </row>
    <row r="38" spans="1:4" ht="12.75">
      <c r="A38" s="18" t="s">
        <v>34</v>
      </c>
      <c r="B38" s="23">
        <v>1100</v>
      </c>
      <c r="C38" s="23">
        <v>0</v>
      </c>
      <c r="D38" s="29"/>
    </row>
    <row r="39" spans="1:4" ht="12.75">
      <c r="A39" s="18" t="s">
        <v>35</v>
      </c>
      <c r="B39" s="23">
        <v>26406.4</v>
      </c>
      <c r="C39" s="23">
        <v>8492.8</v>
      </c>
      <c r="D39" s="29"/>
    </row>
    <row r="40" spans="1:3" ht="13.5" customHeight="1">
      <c r="A40" s="19" t="s">
        <v>36</v>
      </c>
      <c r="B40" s="22">
        <f>B42+B43+B41</f>
        <v>4330.9</v>
      </c>
      <c r="C40" s="22">
        <f>C42+C43</f>
        <v>1438.6</v>
      </c>
    </row>
    <row r="41" spans="1:3" ht="13.5" customHeight="1">
      <c r="A41" s="18" t="s">
        <v>83</v>
      </c>
      <c r="B41" s="23">
        <v>350</v>
      </c>
      <c r="C41" s="23">
        <v>0</v>
      </c>
    </row>
    <row r="42" spans="1:3" ht="24">
      <c r="A42" s="18" t="s">
        <v>84</v>
      </c>
      <c r="B42" s="23">
        <v>3156.6</v>
      </c>
      <c r="C42" s="23">
        <v>614.3</v>
      </c>
    </row>
    <row r="43" spans="1:3" ht="24">
      <c r="A43" s="18" t="s">
        <v>77</v>
      </c>
      <c r="B43" s="23">
        <v>824.3</v>
      </c>
      <c r="C43" s="23">
        <v>824.3</v>
      </c>
    </row>
    <row r="44" spans="1:6" ht="12.75">
      <c r="A44" s="19" t="s">
        <v>37</v>
      </c>
      <c r="B44" s="22">
        <f>SUM(B45:B49)</f>
        <v>140651.19999999998</v>
      </c>
      <c r="C44" s="22">
        <f>SUM(C45:C49)</f>
        <v>30233.199999999997</v>
      </c>
      <c r="F44" s="28"/>
    </row>
    <row r="45" spans="1:3" ht="12.75">
      <c r="A45" s="18" t="s">
        <v>38</v>
      </c>
      <c r="B45" s="23">
        <v>23105.6</v>
      </c>
      <c r="C45" s="23">
        <v>17495.8</v>
      </c>
    </row>
    <row r="46" spans="1:3" ht="12.75">
      <c r="A46" s="18" t="s">
        <v>39</v>
      </c>
      <c r="B46" s="23">
        <v>46471.6</v>
      </c>
      <c r="C46" s="23">
        <v>265.1</v>
      </c>
    </row>
    <row r="47" spans="1:3" ht="12.75">
      <c r="A47" s="18" t="s">
        <v>87</v>
      </c>
      <c r="B47" s="23">
        <v>41591.8</v>
      </c>
      <c r="C47" s="23">
        <v>7011.8</v>
      </c>
    </row>
    <row r="48" spans="1:3" ht="12.75">
      <c r="A48" s="18" t="s">
        <v>40</v>
      </c>
      <c r="B48" s="23">
        <v>1342.4</v>
      </c>
      <c r="C48" s="23">
        <v>146.1</v>
      </c>
    </row>
    <row r="49" spans="1:5" ht="12.75">
      <c r="A49" s="18" t="s">
        <v>41</v>
      </c>
      <c r="B49" s="23">
        <v>28139.8</v>
      </c>
      <c r="C49" s="23">
        <v>5314.4</v>
      </c>
      <c r="E49" s="35"/>
    </row>
    <row r="50" spans="1:3" ht="12.75">
      <c r="A50" s="19" t="s">
        <v>42</v>
      </c>
      <c r="B50" s="22">
        <f>SUM(B51:B54)</f>
        <v>25529</v>
      </c>
      <c r="C50" s="22">
        <f>SUM(C51:C54)</f>
        <v>885.7</v>
      </c>
    </row>
    <row r="51" spans="1:3" ht="12.75">
      <c r="A51" s="18" t="s">
        <v>66</v>
      </c>
      <c r="B51" s="23">
        <v>989.4</v>
      </c>
      <c r="C51" s="23">
        <v>97</v>
      </c>
    </row>
    <row r="52" spans="1:3" ht="12.75">
      <c r="A52" s="18" t="s">
        <v>43</v>
      </c>
      <c r="B52" s="23">
        <v>22390.1</v>
      </c>
      <c r="C52" s="23">
        <v>0</v>
      </c>
    </row>
    <row r="53" spans="1:3" ht="12.75">
      <c r="A53" s="18" t="s">
        <v>44</v>
      </c>
      <c r="B53" s="23">
        <v>417.6</v>
      </c>
      <c r="C53" s="23">
        <v>108.2</v>
      </c>
    </row>
    <row r="54" spans="1:3" ht="12.75" customHeight="1">
      <c r="A54" s="18" t="s">
        <v>69</v>
      </c>
      <c r="B54" s="23">
        <v>1731.9</v>
      </c>
      <c r="C54" s="23">
        <v>680.5</v>
      </c>
    </row>
    <row r="55" spans="1:3" ht="12.75">
      <c r="A55" s="19" t="s">
        <v>45</v>
      </c>
      <c r="B55" s="22">
        <f>SUM(B56:B61)</f>
        <v>1533046.7000000002</v>
      </c>
      <c r="C55" s="22">
        <f>SUM(C56:C61)</f>
        <v>780977.2</v>
      </c>
    </row>
    <row r="56" spans="1:3" ht="12.75">
      <c r="A56" s="18" t="s">
        <v>46</v>
      </c>
      <c r="B56" s="23">
        <v>457555.7</v>
      </c>
      <c r="C56" s="23">
        <v>229492.4</v>
      </c>
    </row>
    <row r="57" spans="1:3" ht="12.75">
      <c r="A57" s="18" t="s">
        <v>47</v>
      </c>
      <c r="B57" s="23">
        <v>854454.9</v>
      </c>
      <c r="C57" s="23">
        <v>452545.3</v>
      </c>
    </row>
    <row r="58" spans="1:3" ht="12.75">
      <c r="A58" s="30" t="s">
        <v>76</v>
      </c>
      <c r="B58" s="23">
        <v>173009.8</v>
      </c>
      <c r="C58" s="23">
        <v>84607.8</v>
      </c>
    </row>
    <row r="59" spans="1:3" ht="12.75" customHeight="1">
      <c r="A59" s="18" t="s">
        <v>70</v>
      </c>
      <c r="B59" s="23">
        <v>280</v>
      </c>
      <c r="C59" s="23">
        <v>240</v>
      </c>
    </row>
    <row r="60" spans="1:3" ht="12.75">
      <c r="A60" s="18" t="s">
        <v>79</v>
      </c>
      <c r="B60" s="23">
        <v>19504.1</v>
      </c>
      <c r="C60" s="23">
        <v>1306.2</v>
      </c>
    </row>
    <row r="61" spans="1:3" ht="12.75">
      <c r="A61" s="18" t="s">
        <v>48</v>
      </c>
      <c r="B61" s="23">
        <v>28242.2</v>
      </c>
      <c r="C61" s="23">
        <v>12785.5</v>
      </c>
    </row>
    <row r="62" spans="1:3" ht="12.75">
      <c r="A62" s="19" t="s">
        <v>49</v>
      </c>
      <c r="B62" s="22">
        <f>B63</f>
        <v>51449.1</v>
      </c>
      <c r="C62" s="22">
        <f>C63</f>
        <v>5455.1</v>
      </c>
    </row>
    <row r="63" spans="1:3" ht="12.75">
      <c r="A63" s="18" t="s">
        <v>50</v>
      </c>
      <c r="B63" s="23">
        <v>51449.1</v>
      </c>
      <c r="C63" s="23">
        <v>5455.1</v>
      </c>
    </row>
    <row r="64" spans="1:3" ht="12.75" hidden="1">
      <c r="A64" s="19" t="s">
        <v>51</v>
      </c>
      <c r="B64" s="22"/>
      <c r="C64" s="22"/>
    </row>
    <row r="65" spans="1:3" ht="12.75" hidden="1">
      <c r="A65" s="18" t="s">
        <v>52</v>
      </c>
      <c r="B65" s="23"/>
      <c r="C65" s="23"/>
    </row>
    <row r="66" spans="1:3" ht="12.75">
      <c r="A66" s="19" t="s">
        <v>53</v>
      </c>
      <c r="B66" s="22">
        <f>SUM(B67:B71)</f>
        <v>202715.19999999998</v>
      </c>
      <c r="C66" s="22">
        <f>SUM(C67:C71)</f>
        <v>82474.4</v>
      </c>
    </row>
    <row r="67" spans="1:3" ht="12.75">
      <c r="A67" s="18" t="s">
        <v>54</v>
      </c>
      <c r="B67" s="23">
        <v>28868.2</v>
      </c>
      <c r="C67" s="23">
        <v>11460.2</v>
      </c>
    </row>
    <row r="68" spans="1:3" ht="12.75" hidden="1">
      <c r="A68" s="18" t="s">
        <v>55</v>
      </c>
      <c r="B68" s="23"/>
      <c r="C68" s="23"/>
    </row>
    <row r="69" spans="1:3" ht="12.75">
      <c r="A69" s="18" t="s">
        <v>56</v>
      </c>
      <c r="B69" s="23">
        <v>85886.8</v>
      </c>
      <c r="C69" s="23">
        <v>35386.9</v>
      </c>
    </row>
    <row r="70" spans="1:3" ht="12.75">
      <c r="A70" s="18" t="s">
        <v>57</v>
      </c>
      <c r="B70" s="23">
        <v>87101.3</v>
      </c>
      <c r="C70" s="23">
        <v>35205.4</v>
      </c>
    </row>
    <row r="71" spans="1:3" ht="12.75">
      <c r="A71" s="18" t="s">
        <v>58</v>
      </c>
      <c r="B71" s="23">
        <v>858.9</v>
      </c>
      <c r="C71" s="23">
        <v>421.9</v>
      </c>
    </row>
    <row r="72" spans="1:3" ht="12.75">
      <c r="A72" s="19" t="s">
        <v>59</v>
      </c>
      <c r="B72" s="22">
        <f>SUM(B73:B76)</f>
        <v>32710.5</v>
      </c>
      <c r="C72" s="22">
        <f>SUM(C73:C76)</f>
        <v>17916.7</v>
      </c>
    </row>
    <row r="73" spans="1:3" ht="15" customHeight="1">
      <c r="A73" s="18" t="s">
        <v>73</v>
      </c>
      <c r="B73" s="23">
        <v>30108.1</v>
      </c>
      <c r="C73" s="23">
        <v>15930.7</v>
      </c>
    </row>
    <row r="74" spans="1:3" ht="13.5" customHeight="1">
      <c r="A74" s="18" t="s">
        <v>74</v>
      </c>
      <c r="B74" s="23">
        <v>0</v>
      </c>
      <c r="C74" s="23">
        <v>0</v>
      </c>
    </row>
    <row r="75" spans="1:3" ht="13.5" customHeight="1">
      <c r="A75" s="18" t="s">
        <v>60</v>
      </c>
      <c r="B75" s="23">
        <v>2602.4</v>
      </c>
      <c r="C75" s="23">
        <v>1986</v>
      </c>
    </row>
    <row r="76" spans="1:3" ht="13.5" customHeight="1">
      <c r="A76" s="18" t="s">
        <v>67</v>
      </c>
      <c r="B76" s="23">
        <v>0</v>
      </c>
      <c r="C76" s="23">
        <v>0</v>
      </c>
    </row>
    <row r="77" spans="1:3" ht="12.75">
      <c r="A77" s="19" t="s">
        <v>61</v>
      </c>
      <c r="B77" s="22">
        <v>0</v>
      </c>
      <c r="C77" s="36" t="s">
        <v>85</v>
      </c>
    </row>
    <row r="78" spans="1:3" ht="12.75">
      <c r="A78" s="18" t="s">
        <v>80</v>
      </c>
      <c r="B78" s="23">
        <v>0</v>
      </c>
      <c r="C78" s="23">
        <v>0</v>
      </c>
    </row>
    <row r="79" spans="1:3" ht="24">
      <c r="A79" s="19" t="s">
        <v>81</v>
      </c>
      <c r="B79" s="22">
        <f>SUM(B80:B81)</f>
        <v>226148.40000000002</v>
      </c>
      <c r="C79" s="22">
        <f>SUM(C80:C81)</f>
        <v>102481.2</v>
      </c>
    </row>
    <row r="80" spans="1:3" ht="24">
      <c r="A80" s="18" t="s">
        <v>71</v>
      </c>
      <c r="B80" s="23">
        <v>168714.2</v>
      </c>
      <c r="C80" s="23">
        <v>101228.5</v>
      </c>
    </row>
    <row r="81" spans="1:3" ht="19.5" customHeight="1">
      <c r="A81" s="18" t="s">
        <v>72</v>
      </c>
      <c r="B81" s="23">
        <v>57434.2</v>
      </c>
      <c r="C81" s="23">
        <v>1252.7</v>
      </c>
    </row>
    <row r="82" spans="1:3" ht="12.75">
      <c r="A82" s="19" t="s">
        <v>62</v>
      </c>
      <c r="B82" s="22">
        <f>B13-B31</f>
        <v>-248672.30000000028</v>
      </c>
      <c r="C82" s="22">
        <f>C13-C31</f>
        <v>104219.6000000001</v>
      </c>
    </row>
    <row r="83" spans="1:3" ht="12.75">
      <c r="A83" s="20"/>
      <c r="B83" s="21"/>
      <c r="C83" s="21"/>
    </row>
    <row r="84" spans="1:3" ht="12.75">
      <c r="A84" s="20"/>
      <c r="B84" s="21"/>
      <c r="C84" s="21"/>
    </row>
    <row r="85" spans="1:3" ht="12.75">
      <c r="A85" s="20"/>
      <c r="B85" s="21"/>
      <c r="C85" s="21"/>
    </row>
    <row r="86" spans="1:3" ht="12.75">
      <c r="A86" s="8" t="s">
        <v>88</v>
      </c>
      <c r="B86" s="21"/>
      <c r="C86" s="21"/>
    </row>
    <row r="87" spans="1:2" ht="12.75">
      <c r="A87" s="8" t="s">
        <v>63</v>
      </c>
      <c r="B87" s="9" t="s">
        <v>89</v>
      </c>
    </row>
    <row r="88" spans="1:2" ht="12.75">
      <c r="A88" s="8"/>
      <c r="B88" s="9"/>
    </row>
    <row r="89" spans="1:2" ht="12.75">
      <c r="A89" s="8"/>
      <c r="B89" s="9"/>
    </row>
    <row r="90" spans="1:2" ht="12.75">
      <c r="A90" s="8" t="s">
        <v>64</v>
      </c>
      <c r="B90" s="9"/>
    </row>
    <row r="91" spans="1:2" ht="12.75">
      <c r="A91" s="8" t="s">
        <v>63</v>
      </c>
      <c r="B91" s="9" t="s">
        <v>75</v>
      </c>
    </row>
    <row r="92" spans="1:2" ht="12.75">
      <c r="A92" s="8"/>
      <c r="B92" s="9"/>
    </row>
    <row r="93" spans="1:2" ht="12.75">
      <c r="A93" s="8"/>
      <c r="B93" s="9"/>
    </row>
    <row r="94" spans="1:2" ht="12.75">
      <c r="A94" s="8"/>
      <c r="B94" s="9"/>
    </row>
    <row r="95" spans="1:2" ht="12.75">
      <c r="A95" s="8"/>
      <c r="B95" s="9"/>
    </row>
    <row r="96" spans="1:2" ht="12.75">
      <c r="A96" s="11" t="s">
        <v>65</v>
      </c>
      <c r="B96" s="9"/>
    </row>
    <row r="97" spans="1:2" ht="12.75">
      <c r="A97" s="11" t="s">
        <v>82</v>
      </c>
      <c r="B97" s="9"/>
    </row>
    <row r="98" spans="1:2" ht="12.75">
      <c r="A98" s="8"/>
      <c r="B98" s="9"/>
    </row>
    <row r="99" spans="1:2" ht="12.75">
      <c r="A99" s="8"/>
      <c r="B99" s="9"/>
    </row>
    <row r="100" spans="1:2" ht="12.75">
      <c r="A100" s="8"/>
      <c r="B100" s="9"/>
    </row>
    <row r="101" spans="1:2" ht="12.75">
      <c r="A101" s="8"/>
      <c r="B101" s="9"/>
    </row>
    <row r="102" spans="1:2" ht="12.75">
      <c r="A102" s="8"/>
      <c r="B102" s="9"/>
    </row>
    <row r="103" spans="1:2" ht="12.75">
      <c r="A103" s="8"/>
      <c r="B103" s="9"/>
    </row>
    <row r="104" spans="1:2" ht="12.75">
      <c r="A104" s="8"/>
      <c r="B104" s="9"/>
    </row>
  </sheetData>
  <sheetProtection/>
  <mergeCells count="7">
    <mergeCell ref="A1:B1"/>
    <mergeCell ref="A2:B2"/>
    <mergeCell ref="A4:B4"/>
    <mergeCell ref="B6:C6"/>
    <mergeCell ref="A28:C28"/>
    <mergeCell ref="B7:C7"/>
    <mergeCell ref="A10:B10"/>
  </mergeCells>
  <conditionalFormatting sqref="C69:C70 C56:C58 C73 C49 C46:C47 C77 C32 C35 C75 C60:C65 C54 C37 C39">
    <cfRule type="cellIs" priority="1" dxfId="1" operator="equal" stopIfTrue="1">
      <formula>0</formula>
    </cfRule>
  </conditionalFormatting>
  <printOptions/>
  <pageMargins left="0.39" right="0.39" top="0.32" bottom="0.24" header="0" footer="0"/>
  <pageSetup fitToHeight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Murzaeva</cp:lastModifiedBy>
  <cp:lastPrinted>2021-07-12T12:54:30Z</cp:lastPrinted>
  <dcterms:created xsi:type="dcterms:W3CDTF">1999-06-18T11:49:53Z</dcterms:created>
  <dcterms:modified xsi:type="dcterms:W3CDTF">2021-07-12T12:54:36Z</dcterms:modified>
  <cp:category/>
  <cp:version/>
  <cp:contentType/>
  <cp:contentStatus/>
</cp:coreProperties>
</file>